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AAF984-FILE1\Partages\12.FINANCES\7.INSTRUCTION_MARCHES\2025007 AMOCENTRALE\V.05\"/>
    </mc:Choice>
  </mc:AlternateContent>
  <xr:revisionPtr revIDLastSave="0" documentId="13_ncr:1_{F9491BCC-B6B9-4ADC-B78B-E60C41B0DFB8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Résumé" sheetId="1" r:id="rId1"/>
    <sheet name="Détails" sheetId="2" r:id="rId2"/>
    <sheet name="Coûts Horaires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2" l="1"/>
  <c r="E48" i="2"/>
  <c r="G48" i="2" s="1"/>
  <c r="G47" i="2"/>
  <c r="E47" i="2"/>
  <c r="G46" i="2"/>
  <c r="E46" i="2"/>
  <c r="G44" i="2"/>
  <c r="G43" i="2"/>
  <c r="G42" i="2"/>
  <c r="G40" i="2"/>
  <c r="G39" i="2"/>
  <c r="G37" i="2"/>
  <c r="G36" i="2"/>
  <c r="G35" i="2"/>
  <c r="G34" i="2"/>
  <c r="G33" i="2"/>
  <c r="G32" i="2"/>
  <c r="G31" i="2"/>
  <c r="G30" i="2"/>
  <c r="G5" i="2"/>
  <c r="E22" i="2"/>
  <c r="E21" i="2"/>
  <c r="E20" i="2"/>
  <c r="G50" i="2" l="1"/>
  <c r="C11" i="1" s="1"/>
  <c r="G23" i="2"/>
  <c r="C10" i="1" s="1"/>
  <c r="G20" i="2"/>
  <c r="C7" i="1" s="1"/>
  <c r="G17" i="2"/>
  <c r="G6" i="2"/>
  <c r="G7" i="2"/>
  <c r="G8" i="2"/>
  <c r="G9" i="2"/>
  <c r="G10" i="2"/>
  <c r="C3" i="1" s="1"/>
  <c r="G11" i="2"/>
  <c r="C4" i="1" s="1"/>
  <c r="G13" i="2"/>
  <c r="G14" i="2"/>
  <c r="G16" i="2"/>
  <c r="G18" i="2"/>
  <c r="G22" i="2"/>
  <c r="C9" i="1" s="1"/>
  <c r="G4" i="2"/>
  <c r="G21" i="2"/>
  <c r="C8" i="1" s="1"/>
  <c r="C6" i="1" l="1"/>
  <c r="C5" i="1"/>
  <c r="C2" i="1"/>
  <c r="C12" i="1" s="1"/>
  <c r="G24" i="2"/>
</calcChain>
</file>

<file path=xl/sharedStrings.xml><?xml version="1.0" encoding="utf-8"?>
<sst xmlns="http://schemas.openxmlformats.org/spreadsheetml/2006/main" count="241" uniqueCount="88">
  <si>
    <t>Montant HT (€)</t>
  </si>
  <si>
    <t>Poste</t>
  </si>
  <si>
    <t>Unité</t>
  </si>
  <si>
    <t>Prix Unit. HT (€)</t>
  </si>
  <si>
    <t>Identification des financements</t>
  </si>
  <si>
    <t>Catégorie de Personnel</t>
  </si>
  <si>
    <t>Coût Horaire HT (€)</t>
  </si>
  <si>
    <t>Nombre d'heures estimé</t>
  </si>
  <si>
    <t>Technicien</t>
  </si>
  <si>
    <t>Ingénieur</t>
  </si>
  <si>
    <t>Directeur</t>
  </si>
  <si>
    <t>Administratif</t>
  </si>
  <si>
    <t>Estimation de la Production d’Énergie des futures installations</t>
  </si>
  <si>
    <t>Proposition du Type de Consultation et Stratégie de Lancement</t>
  </si>
  <si>
    <t>Redaction des exigences de maintenance et d'exploitation</t>
  </si>
  <si>
    <t xml:space="preserve">Recherche de financement </t>
  </si>
  <si>
    <t>Rédaction et suivi d'un dossier de demande d'aides jusqu'à l'obtention</t>
  </si>
  <si>
    <t xml:space="preserve">Quantité </t>
  </si>
  <si>
    <t>U</t>
  </si>
  <si>
    <t>Technicien - Temps (h)</t>
  </si>
  <si>
    <t>Ingénieur - Temps (h)</t>
  </si>
  <si>
    <t>Directeur - Temps (h)</t>
  </si>
  <si>
    <t>Administratif - Temps (h)</t>
  </si>
  <si>
    <t>Total Technicien</t>
  </si>
  <si>
    <t>Total Ingénieur</t>
  </si>
  <si>
    <t xml:space="preserve">Total Directeur </t>
  </si>
  <si>
    <t>Total Administratif</t>
  </si>
  <si>
    <t xml:space="preserve">Ingénieur  </t>
  </si>
  <si>
    <t>Total HT (€ HT)</t>
  </si>
  <si>
    <t>Total HT (€ TTC)</t>
  </si>
  <si>
    <t>Technicien - Coût horaire (€HT)</t>
  </si>
  <si>
    <t>Ingénieur - Coût horaire (€HT)</t>
  </si>
  <si>
    <t>Directeur - Coût horaire (€HT)</t>
  </si>
  <si>
    <t>Administratif - Coût horaire (€HT)</t>
  </si>
  <si>
    <t>Total prestation (€HT)</t>
  </si>
  <si>
    <t>Montant (€ HT)</t>
  </si>
  <si>
    <t>TF</t>
  </si>
  <si>
    <t xml:space="preserve">Diagnostic </t>
  </si>
  <si>
    <t>Etude de faisabilité technique et économique</t>
  </si>
  <si>
    <t>Estimation du coût de revient de la production d’énergie - forfait pour 3 scénarios</t>
  </si>
  <si>
    <t>Estimation du coût de revient de la production d’énergie  - forfait pour 1 scénario supplémentaire</t>
  </si>
  <si>
    <t>Accompagnement dans le lancement des contrats</t>
  </si>
  <si>
    <t>2.1</t>
  </si>
  <si>
    <t>2.2</t>
  </si>
  <si>
    <t>2.3</t>
  </si>
  <si>
    <t>2.5</t>
  </si>
  <si>
    <t>Accompagnement dans le suivi des travaux</t>
  </si>
  <si>
    <t xml:space="preserve">Assistance juridique : consultation juridique sur des questions relatives aux projets (1 forfait est équivalent à une solicitation et peut concerner plusieurs sujets) </t>
  </si>
  <si>
    <t>Passation de marché de prestations intellectuelles type MOE jusqu’à la notification</t>
  </si>
  <si>
    <t>Passation d'un marché de travaux jusqu’à la notification</t>
  </si>
  <si>
    <t xml:space="preserve">TOTAL </t>
  </si>
  <si>
    <t>Etudes de faisabilité  :</t>
  </si>
  <si>
    <t>Organisation des visites de sites existants - RETEX</t>
  </si>
  <si>
    <t>Passation de marché de prestations intellectuelles type CSPS, CT, investigations réseaux, géotechnique…  jusqu’à la notification</t>
  </si>
  <si>
    <t>Assistance pendant le suivi de l'exécution des travaux, à raison d'une demie journée, sur la durée du chantier</t>
  </si>
  <si>
    <t xml:space="preserve">Assistance après la réception des travaux ; à raison d'une demie journée sur une année </t>
  </si>
  <si>
    <t>Mission sur les Australes - Présence 1 personne maximum sur la durée d'une OP (30 jours)</t>
  </si>
  <si>
    <t xml:space="preserve">Mission sur les Australes </t>
  </si>
  <si>
    <t>TOTAL</t>
  </si>
  <si>
    <t xml:space="preserve">Etudes de faisabilité </t>
  </si>
  <si>
    <t>Assistance juridique</t>
  </si>
  <si>
    <t>Prestations</t>
  </si>
  <si>
    <t xml:space="preserve">Désignation </t>
  </si>
  <si>
    <t>Projet de renouvellement de la centrale de Kerguelen</t>
  </si>
  <si>
    <t>Projet de renouvellement de la centrale deCrozet</t>
  </si>
  <si>
    <t>TO n°1</t>
  </si>
  <si>
    <t>TO n°2</t>
  </si>
  <si>
    <t>TO n°3</t>
  </si>
  <si>
    <t>TO n°4</t>
  </si>
  <si>
    <t>TO n°5</t>
  </si>
  <si>
    <t>TO °1</t>
  </si>
  <si>
    <t>T0 n°2</t>
  </si>
  <si>
    <t>T0 n°3</t>
  </si>
  <si>
    <t xml:space="preserve">Assistance après la réception des travaux </t>
  </si>
  <si>
    <t>T0 n°4</t>
  </si>
  <si>
    <t>T0 n°5</t>
  </si>
  <si>
    <t>T0 n°6</t>
  </si>
  <si>
    <t>2.4.1</t>
  </si>
  <si>
    <t>2.4.2</t>
  </si>
  <si>
    <t xml:space="preserve">Prestation - Kerguelen </t>
  </si>
  <si>
    <t xml:space="preserve">Prestation - Crozet  </t>
  </si>
  <si>
    <t>Délais d'exécution plafonds en mois</t>
  </si>
  <si>
    <t>Délais d'exécution proposés en mois</t>
  </si>
  <si>
    <t>Juriste</t>
  </si>
  <si>
    <t xml:space="preserve"> TO n°06 - Projet de renouvellement de la centrale de Crozet</t>
  </si>
  <si>
    <t>Juriste - Temps (h)</t>
  </si>
  <si>
    <t>Juriste - Coût horaire (€HT)</t>
  </si>
  <si>
    <t xml:space="preserve">Total Juriste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</si>
</sst>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8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left" vertical="center" wrapText="1"/>
    </xf>
    <xf numFmtId="44" fontId="2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0" fillId="2" borderId="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3" xfId="0" applyFill="1" applyBorder="1"/>
    <xf numFmtId="0" fontId="0" fillId="2" borderId="4" xfId="0" applyFill="1" applyBorder="1"/>
    <xf numFmtId="44" fontId="0" fillId="0" borderId="1" xfId="0" applyNumberForma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wrapText="1"/>
    </xf>
    <xf numFmtId="44" fontId="2" fillId="2" borderId="3" xfId="1" applyFont="1" applyFill="1" applyBorder="1" applyAlignment="1">
      <alignment horizontal="left" vertical="center" wrapText="1"/>
    </xf>
    <xf numFmtId="44" fontId="2" fillId="2" borderId="4" xfId="0" applyNumberFormat="1" applyFont="1" applyFill="1" applyBorder="1" applyAlignment="1">
      <alignment horizontal="left" vertical="center" wrapText="1"/>
    </xf>
    <xf numFmtId="44" fontId="2" fillId="0" borderId="1" xfId="1" applyFont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44" fontId="2" fillId="0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4" fontId="2" fillId="2" borderId="3" xfId="0" applyNumberFormat="1" applyFont="1" applyFill="1" applyBorder="1" applyAlignment="1">
      <alignment horizontal="left" vertical="center" wrapText="1"/>
    </xf>
    <xf numFmtId="44" fontId="2" fillId="0" borderId="2" xfId="0" applyNumberFormat="1" applyFont="1" applyBorder="1" applyAlignment="1">
      <alignment horizontal="left" vertical="center" wrapText="1"/>
    </xf>
    <xf numFmtId="44" fontId="2" fillId="2" borderId="2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3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44" fontId="2" fillId="3" borderId="0" xfId="0" applyNumberFormat="1" applyFont="1" applyFill="1" applyAlignment="1">
      <alignment horizontal="left" vertical="center" wrapText="1"/>
    </xf>
    <xf numFmtId="0" fontId="2" fillId="4" borderId="0" xfId="0" applyFont="1" applyFill="1" applyAlignment="1">
      <alignment horizontal="right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left" vertical="center" wrapText="1"/>
    </xf>
    <xf numFmtId="44" fontId="2" fillId="4" borderId="0" xfId="0" applyNumberFormat="1" applyFont="1" applyFill="1" applyAlignment="1">
      <alignment horizontal="left" vertic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3" borderId="8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44" fontId="2" fillId="2" borderId="16" xfId="0" applyNumberFormat="1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44" fontId="2" fillId="2" borderId="17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44" fontId="2" fillId="2" borderId="19" xfId="1" applyFont="1" applyFill="1" applyBorder="1" applyAlignment="1">
      <alignment horizontal="left" vertical="center" wrapText="1"/>
    </xf>
    <xf numFmtId="44" fontId="2" fillId="2" borderId="20" xfId="0" applyNumberFormat="1" applyFont="1" applyFill="1" applyBorder="1" applyAlignment="1">
      <alignment horizontal="left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left" vertical="center" wrapText="1"/>
    </xf>
    <xf numFmtId="44" fontId="2" fillId="2" borderId="19" xfId="0" applyNumberFormat="1" applyFont="1" applyFill="1" applyBorder="1" applyAlignment="1">
      <alignment horizontal="left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workbookViewId="0">
      <selection activeCell="C22" sqref="C22"/>
    </sheetView>
  </sheetViews>
  <sheetFormatPr baseColWidth="10" defaultColWidth="9.140625" defaultRowHeight="15" x14ac:dyDescent="0.25"/>
  <cols>
    <col min="1" max="1" width="9.140625" style="14"/>
    <col min="2" max="2" width="66.5703125" style="14" bestFit="1" customWidth="1"/>
    <col min="3" max="3" width="18.28515625" style="14" customWidth="1"/>
    <col min="4" max="16384" width="9.140625" style="14"/>
  </cols>
  <sheetData>
    <row r="1" spans="1:3" x14ac:dyDescent="0.25">
      <c r="B1" s="5" t="s">
        <v>61</v>
      </c>
      <c r="C1" s="5" t="s">
        <v>35</v>
      </c>
    </row>
    <row r="2" spans="1:3" x14ac:dyDescent="0.25">
      <c r="A2" s="16" t="s">
        <v>36</v>
      </c>
      <c r="B2" s="15" t="s">
        <v>59</v>
      </c>
      <c r="C2" s="23">
        <f>SUM(Détails!G4:G9)</f>
        <v>0</v>
      </c>
    </row>
    <row r="3" spans="1:3" x14ac:dyDescent="0.25">
      <c r="A3" s="16" t="s">
        <v>70</v>
      </c>
      <c r="B3" s="15" t="s">
        <v>52</v>
      </c>
      <c r="C3" s="23">
        <f>Détails!G10</f>
        <v>0</v>
      </c>
    </row>
    <row r="4" spans="1:3" x14ac:dyDescent="0.25">
      <c r="A4" s="16" t="s">
        <v>36</v>
      </c>
      <c r="B4" s="15" t="s">
        <v>13</v>
      </c>
      <c r="C4" s="23">
        <f>Détails!G11</f>
        <v>0</v>
      </c>
    </row>
    <row r="5" spans="1:3" x14ac:dyDescent="0.25">
      <c r="A5" s="16" t="s">
        <v>36</v>
      </c>
      <c r="B5" s="15" t="s">
        <v>15</v>
      </c>
      <c r="C5" s="23">
        <f>SUM(Détails!G13:G14)</f>
        <v>0</v>
      </c>
    </row>
    <row r="6" spans="1:3" x14ac:dyDescent="0.25">
      <c r="A6" s="16" t="s">
        <v>36</v>
      </c>
      <c r="B6" s="15" t="s">
        <v>41</v>
      </c>
      <c r="C6" s="23">
        <f>SUM(Détails!G16:G18)</f>
        <v>0</v>
      </c>
    </row>
    <row r="7" spans="1:3" x14ac:dyDescent="0.25">
      <c r="A7" s="16" t="s">
        <v>71</v>
      </c>
      <c r="B7" s="15" t="s">
        <v>46</v>
      </c>
      <c r="C7" s="23">
        <f>SUM(Détails!G20)</f>
        <v>0</v>
      </c>
    </row>
    <row r="8" spans="1:3" x14ac:dyDescent="0.25">
      <c r="A8" s="16" t="s">
        <v>72</v>
      </c>
      <c r="B8" s="15" t="s">
        <v>73</v>
      </c>
      <c r="C8" s="23">
        <f>SUM(Détails!G21)</f>
        <v>0</v>
      </c>
    </row>
    <row r="9" spans="1:3" x14ac:dyDescent="0.25">
      <c r="A9" s="16" t="s">
        <v>74</v>
      </c>
      <c r="B9" s="15" t="s">
        <v>60</v>
      </c>
      <c r="C9" s="23">
        <f>Détails!G22</f>
        <v>0</v>
      </c>
    </row>
    <row r="10" spans="1:3" x14ac:dyDescent="0.25">
      <c r="A10" s="16" t="s">
        <v>75</v>
      </c>
      <c r="B10" s="15" t="s">
        <v>57</v>
      </c>
      <c r="C10" s="23">
        <f>Détails!G23</f>
        <v>0</v>
      </c>
    </row>
    <row r="11" spans="1:3" x14ac:dyDescent="0.25">
      <c r="A11" s="16" t="s">
        <v>76</v>
      </c>
      <c r="B11" s="15" t="s">
        <v>64</v>
      </c>
      <c r="C11" s="23">
        <f>Détails!G50</f>
        <v>0</v>
      </c>
    </row>
    <row r="12" spans="1:3" x14ac:dyDescent="0.25">
      <c r="A12" s="77" t="s">
        <v>58</v>
      </c>
      <c r="B12" s="78"/>
      <c r="C12" s="23">
        <f>SUM(C2:C11)</f>
        <v>0</v>
      </c>
    </row>
  </sheetData>
  <mergeCells count="1">
    <mergeCell ref="A12:B1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1"/>
  <sheetViews>
    <sheetView view="pageBreakPreview" topLeftCell="A8" zoomScale="70" zoomScaleNormal="85" zoomScaleSheetLayoutView="70" zoomScalePageLayoutView="85" workbookViewId="0">
      <selection activeCell="C11" sqref="C11"/>
    </sheetView>
  </sheetViews>
  <sheetFormatPr baseColWidth="10" defaultColWidth="9.140625" defaultRowHeight="15" x14ac:dyDescent="0.25"/>
  <cols>
    <col min="1" max="1" width="7.140625" style="7" customWidth="1"/>
    <col min="2" max="2" width="9.140625" style="2"/>
    <col min="3" max="3" width="128.7109375" style="7" customWidth="1"/>
    <col min="4" max="4" width="8.5703125" style="2" customWidth="1"/>
    <col min="5" max="5" width="12.85546875" style="2" bestFit="1" customWidth="1"/>
    <col min="6" max="6" width="17.7109375" style="7" customWidth="1"/>
    <col min="7" max="7" width="14.5703125" style="7" bestFit="1" customWidth="1"/>
    <col min="8" max="8" width="22" style="7" customWidth="1"/>
    <col min="9" max="9" width="21.7109375" style="7" customWidth="1"/>
    <col min="10" max="10" width="9.140625" style="7"/>
    <col min="11" max="11" width="71.28515625" style="7" customWidth="1"/>
    <col min="12" max="13" width="9.140625" style="7"/>
    <col min="14" max="15" width="14.85546875" style="7" customWidth="1"/>
    <col min="16" max="16384" width="9.140625" style="7"/>
  </cols>
  <sheetData>
    <row r="1" spans="1:9" ht="32.25" customHeight="1" thickBot="1" x14ac:dyDescent="0.3">
      <c r="A1" s="79" t="s">
        <v>63</v>
      </c>
      <c r="B1" s="80"/>
      <c r="C1" s="80"/>
      <c r="D1" s="80"/>
      <c r="E1" s="80"/>
      <c r="F1" s="80"/>
      <c r="G1" s="80"/>
      <c r="H1" s="80"/>
      <c r="I1" s="81"/>
    </row>
    <row r="2" spans="1:9" ht="36.75" customHeight="1" x14ac:dyDescent="0.25">
      <c r="A2" s="54"/>
      <c r="B2" s="56" t="s">
        <v>1</v>
      </c>
      <c r="C2" s="55" t="s">
        <v>62</v>
      </c>
      <c r="D2" s="56" t="s">
        <v>2</v>
      </c>
      <c r="E2" s="56" t="s">
        <v>17</v>
      </c>
      <c r="F2" s="55" t="s">
        <v>3</v>
      </c>
      <c r="G2" s="55" t="s">
        <v>0</v>
      </c>
      <c r="H2" s="55" t="s">
        <v>81</v>
      </c>
      <c r="I2" s="57" t="s">
        <v>82</v>
      </c>
    </row>
    <row r="3" spans="1:9" x14ac:dyDescent="0.25">
      <c r="A3" s="58" t="s">
        <v>36</v>
      </c>
      <c r="B3" s="9">
        <v>2</v>
      </c>
      <c r="C3" s="12" t="s">
        <v>51</v>
      </c>
      <c r="D3" s="24"/>
      <c r="E3" s="24"/>
      <c r="F3" s="25"/>
      <c r="G3" s="35"/>
      <c r="H3" s="35"/>
      <c r="I3" s="59"/>
    </row>
    <row r="4" spans="1:9" x14ac:dyDescent="0.25">
      <c r="A4" s="60"/>
      <c r="B4" s="6" t="s">
        <v>42</v>
      </c>
      <c r="C4" s="13" t="s">
        <v>37</v>
      </c>
      <c r="D4" s="6" t="s">
        <v>18</v>
      </c>
      <c r="E4" s="6">
        <v>1</v>
      </c>
      <c r="F4" s="27"/>
      <c r="G4" s="36">
        <f>E4*F4</f>
        <v>0</v>
      </c>
      <c r="H4" s="38">
        <v>1</v>
      </c>
      <c r="I4" s="61"/>
    </row>
    <row r="5" spans="1:9" x14ac:dyDescent="0.25">
      <c r="A5" s="60"/>
      <c r="B5" s="6" t="s">
        <v>43</v>
      </c>
      <c r="C5" s="13" t="s">
        <v>12</v>
      </c>
      <c r="D5" s="6" t="s">
        <v>18</v>
      </c>
      <c r="E5" s="6">
        <v>1</v>
      </c>
      <c r="F5" s="27"/>
      <c r="G5" s="36">
        <f t="shared" ref="G5" si="0">E5*F5</f>
        <v>0</v>
      </c>
      <c r="H5" s="38">
        <v>0.5</v>
      </c>
      <c r="I5" s="61"/>
    </row>
    <row r="6" spans="1:9" x14ac:dyDescent="0.25">
      <c r="A6" s="60"/>
      <c r="B6" s="6" t="s">
        <v>44</v>
      </c>
      <c r="C6" s="13" t="s">
        <v>38</v>
      </c>
      <c r="D6" s="6" t="s">
        <v>18</v>
      </c>
      <c r="E6" s="6">
        <v>1</v>
      </c>
      <c r="F6" s="27"/>
      <c r="G6" s="36">
        <f t="shared" ref="G6:G23" si="1">E6*F6</f>
        <v>0</v>
      </c>
      <c r="H6" s="38">
        <v>0.5</v>
      </c>
      <c r="I6" s="61"/>
    </row>
    <row r="7" spans="1:9" ht="36" customHeight="1" x14ac:dyDescent="0.25">
      <c r="A7" s="60"/>
      <c r="B7" s="6" t="s">
        <v>77</v>
      </c>
      <c r="C7" s="13" t="s">
        <v>39</v>
      </c>
      <c r="D7" s="6" t="s">
        <v>18</v>
      </c>
      <c r="E7" s="6">
        <v>1</v>
      </c>
      <c r="F7" s="27"/>
      <c r="G7" s="36">
        <f t="shared" si="1"/>
        <v>0</v>
      </c>
      <c r="H7" s="38">
        <v>1</v>
      </c>
      <c r="I7" s="61"/>
    </row>
    <row r="8" spans="1:9" x14ac:dyDescent="0.25">
      <c r="A8" s="60"/>
      <c r="B8" s="6" t="s">
        <v>78</v>
      </c>
      <c r="C8" s="13" t="s">
        <v>40</v>
      </c>
      <c r="D8" s="6" t="s">
        <v>18</v>
      </c>
      <c r="E8" s="6">
        <v>1</v>
      </c>
      <c r="F8" s="27"/>
      <c r="G8" s="36">
        <f t="shared" si="1"/>
        <v>0</v>
      </c>
      <c r="H8" s="38">
        <v>0.5</v>
      </c>
      <c r="I8" s="61"/>
    </row>
    <row r="9" spans="1:9" x14ac:dyDescent="0.25">
      <c r="A9" s="60"/>
      <c r="B9" s="6" t="s">
        <v>45</v>
      </c>
      <c r="C9" s="13" t="s">
        <v>14</v>
      </c>
      <c r="D9" s="6" t="s">
        <v>18</v>
      </c>
      <c r="E9" s="6">
        <v>1</v>
      </c>
      <c r="F9" s="27"/>
      <c r="G9" s="36">
        <f t="shared" si="1"/>
        <v>0</v>
      </c>
      <c r="H9" s="38">
        <v>0.5</v>
      </c>
      <c r="I9" s="61"/>
    </row>
    <row r="10" spans="1:9" x14ac:dyDescent="0.25">
      <c r="A10" s="58" t="s">
        <v>65</v>
      </c>
      <c r="B10" s="9">
        <v>3</v>
      </c>
      <c r="C10" s="8" t="s">
        <v>52</v>
      </c>
      <c r="D10" s="9" t="s">
        <v>18</v>
      </c>
      <c r="E10" s="9">
        <v>1</v>
      </c>
      <c r="F10" s="10"/>
      <c r="G10" s="37">
        <f t="shared" si="1"/>
        <v>0</v>
      </c>
      <c r="H10" s="50">
        <v>0.5</v>
      </c>
      <c r="I10" s="62"/>
    </row>
    <row r="11" spans="1:9" x14ac:dyDescent="0.25">
      <c r="A11" s="58" t="s">
        <v>36</v>
      </c>
      <c r="B11" s="9">
        <v>4</v>
      </c>
      <c r="C11" s="8" t="s">
        <v>13</v>
      </c>
      <c r="D11" s="9" t="s">
        <v>18</v>
      </c>
      <c r="E11" s="9">
        <v>1</v>
      </c>
      <c r="F11" s="10"/>
      <c r="G11" s="37">
        <f t="shared" si="1"/>
        <v>0</v>
      </c>
      <c r="H11" s="50">
        <v>0.5</v>
      </c>
      <c r="I11" s="62"/>
    </row>
    <row r="12" spans="1:9" x14ac:dyDescent="0.25">
      <c r="A12" s="58" t="s">
        <v>36</v>
      </c>
      <c r="B12" s="76">
        <v>5</v>
      </c>
      <c r="C12" s="12" t="s">
        <v>15</v>
      </c>
      <c r="D12" s="24"/>
      <c r="E12" s="24"/>
      <c r="F12" s="25"/>
      <c r="G12" s="35"/>
      <c r="H12" s="35"/>
      <c r="I12" s="59"/>
    </row>
    <row r="13" spans="1:9" x14ac:dyDescent="0.25">
      <c r="A13" s="60"/>
      <c r="B13" s="6"/>
      <c r="C13" s="13" t="s">
        <v>4</v>
      </c>
      <c r="D13" s="6" t="s">
        <v>18</v>
      </c>
      <c r="E13" s="6">
        <v>1</v>
      </c>
      <c r="F13" s="27"/>
      <c r="G13" s="36">
        <f t="shared" si="1"/>
        <v>0</v>
      </c>
      <c r="H13" s="38">
        <v>0.5</v>
      </c>
      <c r="I13" s="61"/>
    </row>
    <row r="14" spans="1:9" x14ac:dyDescent="0.25">
      <c r="A14" s="60"/>
      <c r="B14" s="6"/>
      <c r="C14" s="13" t="s">
        <v>16</v>
      </c>
      <c r="D14" s="6" t="s">
        <v>18</v>
      </c>
      <c r="E14" s="6">
        <v>2</v>
      </c>
      <c r="F14" s="27"/>
      <c r="G14" s="36">
        <f t="shared" si="1"/>
        <v>0</v>
      </c>
      <c r="H14" s="38">
        <v>0.5</v>
      </c>
      <c r="I14" s="61"/>
    </row>
    <row r="15" spans="1:9" x14ac:dyDescent="0.25">
      <c r="A15" s="58" t="s">
        <v>36</v>
      </c>
      <c r="B15" s="9">
        <v>6</v>
      </c>
      <c r="C15" s="8" t="s">
        <v>41</v>
      </c>
      <c r="D15" s="9"/>
      <c r="E15" s="9"/>
      <c r="F15" s="10"/>
      <c r="G15" s="37"/>
      <c r="H15" s="37"/>
      <c r="I15" s="63"/>
    </row>
    <row r="16" spans="1:9" x14ac:dyDescent="0.25">
      <c r="A16" s="64"/>
      <c r="B16" s="6"/>
      <c r="C16" s="13" t="s">
        <v>48</v>
      </c>
      <c r="D16" s="6" t="s">
        <v>18</v>
      </c>
      <c r="E16" s="6">
        <v>1</v>
      </c>
      <c r="F16" s="27"/>
      <c r="G16" s="36">
        <f t="shared" si="1"/>
        <v>0</v>
      </c>
      <c r="H16" s="38">
        <v>1</v>
      </c>
      <c r="I16" s="61"/>
    </row>
    <row r="17" spans="1:9" x14ac:dyDescent="0.25">
      <c r="A17" s="64"/>
      <c r="B17" s="6"/>
      <c r="C17" s="13" t="s">
        <v>53</v>
      </c>
      <c r="D17" s="6" t="s">
        <v>18</v>
      </c>
      <c r="E17" s="6">
        <v>2</v>
      </c>
      <c r="F17" s="27"/>
      <c r="G17" s="36">
        <f t="shared" si="1"/>
        <v>0</v>
      </c>
      <c r="H17" s="38">
        <v>1</v>
      </c>
      <c r="I17" s="61"/>
    </row>
    <row r="18" spans="1:9" x14ac:dyDescent="0.25">
      <c r="A18" s="60"/>
      <c r="B18" s="6"/>
      <c r="C18" s="13" t="s">
        <v>49</v>
      </c>
      <c r="D18" s="6" t="s">
        <v>18</v>
      </c>
      <c r="E18" s="6">
        <v>1</v>
      </c>
      <c r="F18" s="27"/>
      <c r="G18" s="36">
        <f t="shared" si="1"/>
        <v>0</v>
      </c>
      <c r="H18" s="38">
        <v>1</v>
      </c>
      <c r="I18" s="61"/>
    </row>
    <row r="19" spans="1:9" x14ac:dyDescent="0.25">
      <c r="A19" s="58" t="s">
        <v>66</v>
      </c>
      <c r="B19" s="9">
        <v>7</v>
      </c>
      <c r="C19" s="12" t="s">
        <v>46</v>
      </c>
      <c r="D19" s="24"/>
      <c r="E19" s="24"/>
      <c r="F19" s="25"/>
      <c r="G19" s="35"/>
      <c r="H19" s="35"/>
      <c r="I19" s="59"/>
    </row>
    <row r="20" spans="1:9" x14ac:dyDescent="0.25">
      <c r="A20" s="60"/>
      <c r="B20" s="6"/>
      <c r="C20" s="13" t="s">
        <v>54</v>
      </c>
      <c r="D20" s="6" t="s">
        <v>18</v>
      </c>
      <c r="E20" s="6">
        <f>26/2</f>
        <v>13</v>
      </c>
      <c r="F20" s="27"/>
      <c r="G20" s="36">
        <f t="shared" si="1"/>
        <v>0</v>
      </c>
      <c r="H20" s="38">
        <v>12</v>
      </c>
      <c r="I20" s="61"/>
    </row>
    <row r="21" spans="1:9" x14ac:dyDescent="0.25">
      <c r="A21" s="58" t="s">
        <v>67</v>
      </c>
      <c r="B21" s="9"/>
      <c r="C21" s="8" t="s">
        <v>55</v>
      </c>
      <c r="D21" s="9" t="s">
        <v>18</v>
      </c>
      <c r="E21" s="9">
        <f>3/2</f>
        <v>1.5</v>
      </c>
      <c r="F21" s="10"/>
      <c r="G21" s="37">
        <f t="shared" si="1"/>
        <v>0</v>
      </c>
      <c r="H21" s="39">
        <v>0.1</v>
      </c>
      <c r="I21" s="65"/>
    </row>
    <row r="22" spans="1:9" ht="30" x14ac:dyDescent="0.25">
      <c r="A22" s="58" t="s">
        <v>68</v>
      </c>
      <c r="B22" s="9">
        <v>8</v>
      </c>
      <c r="C22" s="8" t="s">
        <v>47</v>
      </c>
      <c r="D22" s="9" t="s">
        <v>18</v>
      </c>
      <c r="E22" s="9">
        <f>4/2</f>
        <v>2</v>
      </c>
      <c r="F22" s="10"/>
      <c r="G22" s="37">
        <f t="shared" si="1"/>
        <v>0</v>
      </c>
      <c r="H22" s="39">
        <v>0.5</v>
      </c>
      <c r="I22" s="65"/>
    </row>
    <row r="23" spans="1:9" ht="29.25" customHeight="1" thickBot="1" x14ac:dyDescent="0.3">
      <c r="A23" s="66" t="s">
        <v>69</v>
      </c>
      <c r="B23" s="68">
        <v>9</v>
      </c>
      <c r="C23" s="67" t="s">
        <v>56</v>
      </c>
      <c r="D23" s="68" t="s">
        <v>18</v>
      </c>
      <c r="E23" s="68">
        <v>2</v>
      </c>
      <c r="F23" s="69"/>
      <c r="G23" s="70">
        <f t="shared" si="1"/>
        <v>0</v>
      </c>
      <c r="H23" s="71">
        <v>1</v>
      </c>
      <c r="I23" s="72"/>
    </row>
    <row r="24" spans="1:9" x14ac:dyDescent="0.25">
      <c r="A24" s="29"/>
      <c r="B24" s="34"/>
      <c r="C24" s="40" t="s">
        <v>50</v>
      </c>
      <c r="D24" s="41"/>
      <c r="E24" s="41"/>
      <c r="F24" s="42"/>
      <c r="G24" s="43">
        <f>SUM(G4:G23)</f>
        <v>0</v>
      </c>
      <c r="H24" s="52"/>
      <c r="I24" s="53"/>
    </row>
    <row r="25" spans="1:9" x14ac:dyDescent="0.25">
      <c r="A25" s="30"/>
      <c r="B25" s="32"/>
      <c r="C25" s="31"/>
      <c r="D25" s="32"/>
      <c r="E25" s="32"/>
      <c r="F25" s="30"/>
      <c r="G25" s="33"/>
      <c r="H25" s="2"/>
    </row>
    <row r="26" spans="1:9" ht="15.75" thickBot="1" x14ac:dyDescent="0.3">
      <c r="A26" s="30"/>
      <c r="B26" s="32"/>
      <c r="C26" s="31"/>
      <c r="D26" s="32"/>
      <c r="E26" s="32"/>
      <c r="F26" s="30"/>
      <c r="G26" s="33"/>
      <c r="H26" s="2"/>
    </row>
    <row r="27" spans="1:9" ht="19.5" customHeight="1" thickBot="1" x14ac:dyDescent="0.3">
      <c r="A27" s="79" t="s">
        <v>84</v>
      </c>
      <c r="B27" s="80"/>
      <c r="C27" s="80"/>
      <c r="D27" s="80"/>
      <c r="E27" s="80"/>
      <c r="F27" s="80"/>
      <c r="G27" s="80"/>
      <c r="H27" s="80"/>
      <c r="I27" s="81"/>
    </row>
    <row r="28" spans="1:9" ht="30" x14ac:dyDescent="0.25">
      <c r="A28" s="54"/>
      <c r="B28" s="56" t="s">
        <v>1</v>
      </c>
      <c r="C28" s="55" t="s">
        <v>62</v>
      </c>
      <c r="D28" s="56" t="s">
        <v>2</v>
      </c>
      <c r="E28" s="56" t="s">
        <v>17</v>
      </c>
      <c r="F28" s="55" t="s">
        <v>3</v>
      </c>
      <c r="G28" s="55" t="s">
        <v>0</v>
      </c>
      <c r="H28" s="55" t="s">
        <v>81</v>
      </c>
      <c r="I28" s="57" t="s">
        <v>82</v>
      </c>
    </row>
    <row r="29" spans="1:9" x14ac:dyDescent="0.25">
      <c r="A29" s="58" t="s">
        <v>36</v>
      </c>
      <c r="B29" s="9">
        <v>2</v>
      </c>
      <c r="C29" s="12" t="s">
        <v>51</v>
      </c>
      <c r="D29" s="24"/>
      <c r="E29" s="24"/>
      <c r="F29" s="25"/>
      <c r="G29" s="26"/>
      <c r="H29" s="26"/>
      <c r="I29" s="59"/>
    </row>
    <row r="30" spans="1:9" x14ac:dyDescent="0.25">
      <c r="A30" s="60"/>
      <c r="B30" s="6" t="s">
        <v>42</v>
      </c>
      <c r="C30" s="13" t="s">
        <v>37</v>
      </c>
      <c r="D30" s="6" t="s">
        <v>18</v>
      </c>
      <c r="E30" s="6">
        <v>1</v>
      </c>
      <c r="F30" s="27"/>
      <c r="G30" s="28">
        <f>E30*F30</f>
        <v>0</v>
      </c>
      <c r="H30" s="38">
        <v>1</v>
      </c>
      <c r="I30" s="61"/>
    </row>
    <row r="31" spans="1:9" x14ac:dyDescent="0.25">
      <c r="A31" s="60"/>
      <c r="B31" s="6" t="s">
        <v>43</v>
      </c>
      <c r="C31" s="13" t="s">
        <v>12</v>
      </c>
      <c r="D31" s="6" t="s">
        <v>18</v>
      </c>
      <c r="E31" s="6">
        <v>1</v>
      </c>
      <c r="F31" s="27"/>
      <c r="G31" s="28">
        <f t="shared" ref="G31:G37" si="2">E31*F31</f>
        <v>0</v>
      </c>
      <c r="H31" s="38">
        <v>0.5</v>
      </c>
      <c r="I31" s="61"/>
    </row>
    <row r="32" spans="1:9" x14ac:dyDescent="0.25">
      <c r="A32" s="60"/>
      <c r="B32" s="6" t="s">
        <v>44</v>
      </c>
      <c r="C32" s="13" t="s">
        <v>38</v>
      </c>
      <c r="D32" s="6" t="s">
        <v>18</v>
      </c>
      <c r="E32" s="6">
        <v>1</v>
      </c>
      <c r="F32" s="27"/>
      <c r="G32" s="28">
        <f t="shared" si="2"/>
        <v>0</v>
      </c>
      <c r="H32" s="38">
        <v>0.5</v>
      </c>
      <c r="I32" s="61"/>
    </row>
    <row r="33" spans="1:9" x14ac:dyDescent="0.25">
      <c r="A33" s="60"/>
      <c r="B33" s="6" t="s">
        <v>77</v>
      </c>
      <c r="C33" s="13" t="s">
        <v>39</v>
      </c>
      <c r="D33" s="6" t="s">
        <v>18</v>
      </c>
      <c r="E33" s="6">
        <v>1</v>
      </c>
      <c r="F33" s="27"/>
      <c r="G33" s="28">
        <f t="shared" si="2"/>
        <v>0</v>
      </c>
      <c r="H33" s="38">
        <v>1</v>
      </c>
      <c r="I33" s="61"/>
    </row>
    <row r="34" spans="1:9" x14ac:dyDescent="0.25">
      <c r="A34" s="60"/>
      <c r="B34" s="6" t="s">
        <v>78</v>
      </c>
      <c r="C34" s="13" t="s">
        <v>40</v>
      </c>
      <c r="D34" s="6" t="s">
        <v>18</v>
      </c>
      <c r="E34" s="6">
        <v>1</v>
      </c>
      <c r="F34" s="27"/>
      <c r="G34" s="28">
        <f t="shared" si="2"/>
        <v>0</v>
      </c>
      <c r="H34" s="38">
        <v>0.5</v>
      </c>
      <c r="I34" s="61"/>
    </row>
    <row r="35" spans="1:9" x14ac:dyDescent="0.25">
      <c r="A35" s="60"/>
      <c r="B35" s="6" t="s">
        <v>45</v>
      </c>
      <c r="C35" s="13" t="s">
        <v>14</v>
      </c>
      <c r="D35" s="6" t="s">
        <v>18</v>
      </c>
      <c r="E35" s="6">
        <v>1</v>
      </c>
      <c r="F35" s="27"/>
      <c r="G35" s="28">
        <f t="shared" si="2"/>
        <v>0</v>
      </c>
      <c r="H35" s="38">
        <v>0.5</v>
      </c>
      <c r="I35" s="61"/>
    </row>
    <row r="36" spans="1:9" x14ac:dyDescent="0.25">
      <c r="A36" s="58" t="s">
        <v>65</v>
      </c>
      <c r="B36" s="9">
        <v>3</v>
      </c>
      <c r="C36" s="8" t="s">
        <v>52</v>
      </c>
      <c r="D36" s="9" t="s">
        <v>18</v>
      </c>
      <c r="E36" s="9">
        <v>0</v>
      </c>
      <c r="F36" s="10"/>
      <c r="G36" s="11">
        <f t="shared" si="2"/>
        <v>0</v>
      </c>
      <c r="H36" s="50"/>
      <c r="I36" s="62"/>
    </row>
    <row r="37" spans="1:9" x14ac:dyDescent="0.25">
      <c r="A37" s="58" t="s">
        <v>36</v>
      </c>
      <c r="B37" s="9">
        <v>4</v>
      </c>
      <c r="C37" s="8" t="s">
        <v>13</v>
      </c>
      <c r="D37" s="9" t="s">
        <v>18</v>
      </c>
      <c r="E37" s="9">
        <v>1</v>
      </c>
      <c r="F37" s="10"/>
      <c r="G37" s="11">
        <f t="shared" si="2"/>
        <v>0</v>
      </c>
      <c r="H37" s="50">
        <v>0.5</v>
      </c>
      <c r="I37" s="62"/>
    </row>
    <row r="38" spans="1:9" x14ac:dyDescent="0.25">
      <c r="A38" s="58" t="s">
        <v>36</v>
      </c>
      <c r="B38" s="76">
        <v>5</v>
      </c>
      <c r="C38" s="12" t="s">
        <v>15</v>
      </c>
      <c r="D38" s="24"/>
      <c r="E38" s="24"/>
      <c r="F38" s="25"/>
      <c r="G38" s="26"/>
      <c r="H38" s="26"/>
      <c r="I38" s="59"/>
    </row>
    <row r="39" spans="1:9" x14ac:dyDescent="0.25">
      <c r="A39" s="60"/>
      <c r="B39" s="6"/>
      <c r="C39" s="13" t="s">
        <v>4</v>
      </c>
      <c r="D39" s="6" t="s">
        <v>18</v>
      </c>
      <c r="E39" s="6">
        <v>1</v>
      </c>
      <c r="F39" s="27"/>
      <c r="G39" s="28">
        <f t="shared" ref="G39:G40" si="3">E39*F39</f>
        <v>0</v>
      </c>
      <c r="H39" s="38">
        <v>0.5</v>
      </c>
      <c r="I39" s="61"/>
    </row>
    <row r="40" spans="1:9" x14ac:dyDescent="0.25">
      <c r="A40" s="60"/>
      <c r="B40" s="6"/>
      <c r="C40" s="13" t="s">
        <v>16</v>
      </c>
      <c r="D40" s="6" t="s">
        <v>18</v>
      </c>
      <c r="E40" s="6">
        <v>2</v>
      </c>
      <c r="F40" s="27"/>
      <c r="G40" s="28">
        <f t="shared" si="3"/>
        <v>0</v>
      </c>
      <c r="H40" s="38">
        <v>0.5</v>
      </c>
      <c r="I40" s="61"/>
    </row>
    <row r="41" spans="1:9" x14ac:dyDescent="0.25">
      <c r="A41" s="58" t="s">
        <v>36</v>
      </c>
      <c r="B41" s="9">
        <v>6</v>
      </c>
      <c r="C41" s="8" t="s">
        <v>41</v>
      </c>
      <c r="D41" s="9"/>
      <c r="E41" s="9"/>
      <c r="F41" s="10"/>
      <c r="G41" s="11"/>
      <c r="H41" s="11"/>
      <c r="I41" s="63"/>
    </row>
    <row r="42" spans="1:9" x14ac:dyDescent="0.25">
      <c r="A42" s="64"/>
      <c r="B42" s="6"/>
      <c r="C42" s="13" t="s">
        <v>48</v>
      </c>
      <c r="D42" s="6" t="s">
        <v>18</v>
      </c>
      <c r="E42" s="6">
        <v>1</v>
      </c>
      <c r="F42" s="27"/>
      <c r="G42" s="28">
        <f t="shared" ref="G42:G44" si="4">E42*F42</f>
        <v>0</v>
      </c>
      <c r="H42" s="38">
        <v>1</v>
      </c>
      <c r="I42" s="61"/>
    </row>
    <row r="43" spans="1:9" x14ac:dyDescent="0.25">
      <c r="A43" s="64"/>
      <c r="B43" s="6"/>
      <c r="C43" s="13" t="s">
        <v>53</v>
      </c>
      <c r="D43" s="6" t="s">
        <v>18</v>
      </c>
      <c r="E43" s="6">
        <v>2</v>
      </c>
      <c r="F43" s="27"/>
      <c r="G43" s="28">
        <f t="shared" si="4"/>
        <v>0</v>
      </c>
      <c r="H43" s="38">
        <v>1</v>
      </c>
      <c r="I43" s="61"/>
    </row>
    <row r="44" spans="1:9" x14ac:dyDescent="0.25">
      <c r="A44" s="60"/>
      <c r="B44" s="6"/>
      <c r="C44" s="13" t="s">
        <v>49</v>
      </c>
      <c r="D44" s="6" t="s">
        <v>18</v>
      </c>
      <c r="E44" s="6">
        <v>1</v>
      </c>
      <c r="F44" s="27"/>
      <c r="G44" s="28">
        <f t="shared" si="4"/>
        <v>0</v>
      </c>
      <c r="H44" s="38">
        <v>1</v>
      </c>
      <c r="I44" s="61"/>
    </row>
    <row r="45" spans="1:9" x14ac:dyDescent="0.25">
      <c r="A45" s="58" t="s">
        <v>66</v>
      </c>
      <c r="B45" s="9">
        <v>7</v>
      </c>
      <c r="C45" s="12" t="s">
        <v>46</v>
      </c>
      <c r="D45" s="24"/>
      <c r="E45" s="24"/>
      <c r="F45" s="25"/>
      <c r="G45" s="26"/>
      <c r="H45" s="26"/>
      <c r="I45" s="59"/>
    </row>
    <row r="46" spans="1:9" x14ac:dyDescent="0.25">
      <c r="A46" s="60"/>
      <c r="B46" s="6"/>
      <c r="C46" s="13" t="s">
        <v>54</v>
      </c>
      <c r="D46" s="6" t="s">
        <v>18</v>
      </c>
      <c r="E46" s="6">
        <f>26/2</f>
        <v>13</v>
      </c>
      <c r="F46" s="27"/>
      <c r="G46" s="28">
        <f t="shared" ref="G46:G49" si="5">E46*F46</f>
        <v>0</v>
      </c>
      <c r="H46" s="38">
        <v>12</v>
      </c>
      <c r="I46" s="61"/>
    </row>
    <row r="47" spans="1:9" x14ac:dyDescent="0.25">
      <c r="A47" s="58" t="s">
        <v>67</v>
      </c>
      <c r="B47" s="9"/>
      <c r="C47" s="8" t="s">
        <v>55</v>
      </c>
      <c r="D47" s="9" t="s">
        <v>18</v>
      </c>
      <c r="E47" s="9">
        <f>3/2</f>
        <v>1.5</v>
      </c>
      <c r="F47" s="10"/>
      <c r="G47" s="11">
        <f t="shared" si="5"/>
        <v>0</v>
      </c>
      <c r="H47" s="50">
        <v>0.1</v>
      </c>
      <c r="I47" s="62"/>
    </row>
    <row r="48" spans="1:9" ht="30" x14ac:dyDescent="0.25">
      <c r="A48" s="58" t="s">
        <v>68</v>
      </c>
      <c r="B48" s="9">
        <v>8</v>
      </c>
      <c r="C48" s="8" t="s">
        <v>47</v>
      </c>
      <c r="D48" s="9" t="s">
        <v>18</v>
      </c>
      <c r="E48" s="9">
        <f>4/2</f>
        <v>2</v>
      </c>
      <c r="F48" s="10"/>
      <c r="G48" s="11">
        <f t="shared" si="5"/>
        <v>0</v>
      </c>
      <c r="H48" s="50">
        <v>0.5</v>
      </c>
      <c r="I48" s="62"/>
    </row>
    <row r="49" spans="1:9" ht="15.75" thickBot="1" x14ac:dyDescent="0.3">
      <c r="A49" s="66" t="s">
        <v>69</v>
      </c>
      <c r="B49" s="68">
        <v>9</v>
      </c>
      <c r="C49" s="67" t="s">
        <v>56</v>
      </c>
      <c r="D49" s="68" t="s">
        <v>18</v>
      </c>
      <c r="E49" s="68">
        <v>1</v>
      </c>
      <c r="F49" s="69"/>
      <c r="G49" s="73">
        <f t="shared" si="5"/>
        <v>0</v>
      </c>
      <c r="H49" s="74">
        <v>1</v>
      </c>
      <c r="I49" s="75"/>
    </row>
    <row r="50" spans="1:9" x14ac:dyDescent="0.25">
      <c r="A50" s="29"/>
      <c r="B50" s="34"/>
      <c r="C50" s="44" t="s">
        <v>50</v>
      </c>
      <c r="D50" s="45"/>
      <c r="E50" s="45"/>
      <c r="F50" s="46"/>
      <c r="G50" s="47">
        <f>SUM(G30:G49)</f>
        <v>0</v>
      </c>
      <c r="H50" s="48"/>
      <c r="I50" s="49"/>
    </row>
    <row r="51" spans="1:9" x14ac:dyDescent="0.25">
      <c r="A51" s="29"/>
      <c r="B51" s="34"/>
      <c r="C51" s="29"/>
      <c r="D51" s="34"/>
      <c r="E51" s="34"/>
      <c r="F51" s="29"/>
      <c r="G51" s="29"/>
    </row>
  </sheetData>
  <mergeCells count="2">
    <mergeCell ref="A27:I27"/>
    <mergeCell ref="A1:I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6"/>
  <sheetViews>
    <sheetView tabSelected="1" view="pageBreakPreview" zoomScale="60" zoomScaleNormal="70" workbookViewId="0">
      <selection activeCell="T9" sqref="T9"/>
    </sheetView>
  </sheetViews>
  <sheetFormatPr baseColWidth="10" defaultColWidth="9.140625" defaultRowHeight="15" x14ac:dyDescent="0.25"/>
  <cols>
    <col min="1" max="1" width="57.85546875" customWidth="1"/>
    <col min="2" max="4" width="14.5703125" customWidth="1"/>
    <col min="5" max="7" width="12.42578125" customWidth="1"/>
    <col min="8" max="8" width="12.7109375" customWidth="1"/>
    <col min="9" max="9" width="13.140625" customWidth="1"/>
    <col min="10" max="10" width="12.85546875" customWidth="1"/>
    <col min="11" max="13" width="10.28515625" customWidth="1"/>
    <col min="14" max="14" width="17.85546875" customWidth="1"/>
    <col min="15" max="15" width="18" customWidth="1"/>
    <col min="16" max="16" width="17.5703125" customWidth="1"/>
    <col min="17" max="17" width="15.7109375" customWidth="1"/>
  </cols>
  <sheetData>
    <row r="1" spans="1:17" ht="30" x14ac:dyDescent="0.25">
      <c r="A1" s="5" t="s">
        <v>5</v>
      </c>
      <c r="B1" s="5" t="s">
        <v>6</v>
      </c>
      <c r="C1" s="5" t="s">
        <v>7</v>
      </c>
      <c r="D1" s="5" t="s">
        <v>28</v>
      </c>
      <c r="E1" s="5" t="s">
        <v>29</v>
      </c>
    </row>
    <row r="2" spans="1:17" x14ac:dyDescent="0.25">
      <c r="A2" s="4" t="s">
        <v>8</v>
      </c>
      <c r="B2" s="4"/>
      <c r="C2" s="4"/>
      <c r="D2" s="4"/>
      <c r="E2" s="4"/>
    </row>
    <row r="3" spans="1:17" x14ac:dyDescent="0.25">
      <c r="A3" s="4" t="s">
        <v>9</v>
      </c>
      <c r="B3" s="4"/>
      <c r="C3" s="4"/>
      <c r="D3" s="4"/>
      <c r="E3" s="4"/>
    </row>
    <row r="4" spans="1:17" x14ac:dyDescent="0.25">
      <c r="A4" s="4" t="s">
        <v>10</v>
      </c>
      <c r="B4" s="4"/>
      <c r="C4" s="4"/>
      <c r="D4" s="4"/>
      <c r="E4" s="4"/>
    </row>
    <row r="5" spans="1:17" x14ac:dyDescent="0.25">
      <c r="A5" s="4" t="s">
        <v>11</v>
      </c>
      <c r="B5" s="4"/>
      <c r="C5" s="4"/>
      <c r="D5" s="4"/>
      <c r="E5" s="4"/>
    </row>
    <row r="6" spans="1:17" x14ac:dyDescent="0.25">
      <c r="A6" s="4" t="s">
        <v>83</v>
      </c>
      <c r="B6" s="4"/>
      <c r="C6" s="4"/>
      <c r="D6" s="4"/>
      <c r="E6" s="4"/>
    </row>
    <row r="8" spans="1:17" x14ac:dyDescent="0.25">
      <c r="B8" s="82" t="s">
        <v>8</v>
      </c>
      <c r="C8" s="83"/>
      <c r="D8" s="84"/>
      <c r="E8" s="82" t="s">
        <v>27</v>
      </c>
      <c r="F8" s="83"/>
      <c r="G8" s="84"/>
      <c r="H8" s="82" t="s">
        <v>10</v>
      </c>
      <c r="I8" s="83"/>
      <c r="J8" s="84"/>
      <c r="K8" s="82" t="s">
        <v>83</v>
      </c>
      <c r="L8" s="83"/>
      <c r="M8" s="84"/>
      <c r="N8" s="82" t="s">
        <v>11</v>
      </c>
      <c r="O8" s="83"/>
      <c r="P8" s="84"/>
    </row>
    <row r="9" spans="1:17" ht="60" x14ac:dyDescent="0.25">
      <c r="A9" s="1" t="s">
        <v>79</v>
      </c>
      <c r="B9" s="1" t="s">
        <v>19</v>
      </c>
      <c r="C9" s="1" t="s">
        <v>30</v>
      </c>
      <c r="D9" s="1" t="s">
        <v>23</v>
      </c>
      <c r="E9" s="1" t="s">
        <v>20</v>
      </c>
      <c r="F9" s="1" t="s">
        <v>31</v>
      </c>
      <c r="G9" s="1" t="s">
        <v>24</v>
      </c>
      <c r="H9" s="1" t="s">
        <v>21</v>
      </c>
      <c r="I9" s="1" t="s">
        <v>32</v>
      </c>
      <c r="J9" s="1" t="s">
        <v>25</v>
      </c>
      <c r="K9" s="1" t="s">
        <v>85</v>
      </c>
      <c r="L9" s="1" t="s">
        <v>86</v>
      </c>
      <c r="M9" s="1" t="s">
        <v>87</v>
      </c>
      <c r="N9" s="1" t="s">
        <v>22</v>
      </c>
      <c r="O9" s="1" t="s">
        <v>33</v>
      </c>
      <c r="P9" s="1" t="s">
        <v>26</v>
      </c>
      <c r="Q9" s="1" t="s">
        <v>34</v>
      </c>
    </row>
    <row r="10" spans="1:17" x14ac:dyDescent="0.25">
      <c r="A10" s="12" t="s">
        <v>51</v>
      </c>
      <c r="B10" s="19"/>
      <c r="C10" s="20"/>
      <c r="D10" s="20"/>
      <c r="E10" s="20"/>
      <c r="F10" s="20"/>
      <c r="G10" s="20"/>
      <c r="H10" s="20"/>
      <c r="I10" s="21"/>
      <c r="J10" s="21"/>
      <c r="K10" s="21"/>
      <c r="L10" s="21"/>
      <c r="M10" s="21"/>
      <c r="N10" s="21"/>
      <c r="O10" s="21"/>
      <c r="P10" s="21"/>
      <c r="Q10" s="22"/>
    </row>
    <row r="11" spans="1:17" x14ac:dyDescent="0.25">
      <c r="A11" s="13" t="s">
        <v>37</v>
      </c>
      <c r="B11" s="3"/>
      <c r="C11" s="3"/>
      <c r="D11" s="3"/>
      <c r="E11" s="3"/>
      <c r="F11" s="3"/>
      <c r="G11" s="3"/>
      <c r="H11" s="3"/>
      <c r="I11" s="4"/>
      <c r="J11" s="4"/>
      <c r="K11" s="4"/>
      <c r="L11" s="4"/>
      <c r="M11" s="4"/>
      <c r="N11" s="4"/>
      <c r="O11" s="4"/>
      <c r="P11" s="4"/>
      <c r="Q11" s="4"/>
    </row>
    <row r="12" spans="1:17" ht="30" x14ac:dyDescent="0.25">
      <c r="A12" s="13" t="s">
        <v>12</v>
      </c>
      <c r="B12" s="3"/>
      <c r="C12" s="3"/>
      <c r="D12" s="3"/>
      <c r="E12" s="3"/>
      <c r="F12" s="3"/>
      <c r="G12" s="3"/>
      <c r="H12" s="3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13" t="s">
        <v>38</v>
      </c>
      <c r="B13" s="3"/>
      <c r="C13" s="3"/>
      <c r="D13" s="3"/>
      <c r="E13" s="3"/>
      <c r="F13" s="3"/>
      <c r="G13" s="3"/>
      <c r="H13" s="3"/>
      <c r="I13" s="4"/>
      <c r="J13" s="4"/>
      <c r="K13" s="4"/>
      <c r="L13" s="4"/>
      <c r="M13" s="4"/>
      <c r="N13" s="4"/>
      <c r="O13" s="4"/>
      <c r="P13" s="4"/>
      <c r="Q13" s="4"/>
    </row>
    <row r="14" spans="1:17" ht="30" x14ac:dyDescent="0.25">
      <c r="A14" s="13" t="s">
        <v>39</v>
      </c>
      <c r="B14" s="3"/>
      <c r="C14" s="3"/>
      <c r="D14" s="3"/>
      <c r="E14" s="3"/>
      <c r="F14" s="3"/>
      <c r="G14" s="3"/>
      <c r="H14" s="3"/>
      <c r="I14" s="4"/>
      <c r="J14" s="4"/>
      <c r="K14" s="4"/>
      <c r="L14" s="4"/>
      <c r="M14" s="4"/>
      <c r="N14" s="4"/>
      <c r="O14" s="4"/>
      <c r="P14" s="4"/>
      <c r="Q14" s="4"/>
    </row>
    <row r="15" spans="1:17" ht="30" x14ac:dyDescent="0.25">
      <c r="A15" s="13" t="s">
        <v>40</v>
      </c>
      <c r="B15" s="3"/>
      <c r="C15" s="3"/>
      <c r="D15" s="3"/>
      <c r="E15" s="3"/>
      <c r="F15" s="3"/>
      <c r="G15" s="3"/>
      <c r="H15" s="3"/>
      <c r="I15" s="4"/>
      <c r="J15" s="4"/>
      <c r="K15" s="4"/>
      <c r="L15" s="4"/>
      <c r="M15" s="4"/>
      <c r="N15" s="4"/>
      <c r="O15" s="4"/>
      <c r="P15" s="4"/>
      <c r="Q15" s="4"/>
    </row>
    <row r="16" spans="1:17" ht="30" x14ac:dyDescent="0.25">
      <c r="A16" s="13" t="s">
        <v>14</v>
      </c>
      <c r="B16" s="3"/>
      <c r="C16" s="3"/>
      <c r="D16" s="3"/>
      <c r="E16" s="3"/>
      <c r="F16" s="3"/>
      <c r="G16" s="3"/>
      <c r="H16" s="3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8" t="s">
        <v>52</v>
      </c>
      <c r="B17" s="17"/>
      <c r="C17" s="17"/>
      <c r="D17" s="17"/>
      <c r="E17" s="17"/>
      <c r="F17" s="17"/>
      <c r="G17" s="17"/>
      <c r="H17" s="17"/>
      <c r="I17" s="18"/>
      <c r="J17" s="18"/>
      <c r="K17" s="18"/>
      <c r="L17" s="18"/>
      <c r="M17" s="18"/>
      <c r="N17" s="18"/>
      <c r="O17" s="18"/>
      <c r="P17" s="18"/>
      <c r="Q17" s="18"/>
    </row>
    <row r="18" spans="1:17" ht="30" x14ac:dyDescent="0.25">
      <c r="A18" s="8" t="s">
        <v>13</v>
      </c>
      <c r="B18" s="17"/>
      <c r="C18" s="17"/>
      <c r="D18" s="17"/>
      <c r="E18" s="17"/>
      <c r="F18" s="17"/>
      <c r="G18" s="17"/>
      <c r="H18" s="17"/>
      <c r="I18" s="18"/>
      <c r="J18" s="18"/>
      <c r="K18" s="18"/>
      <c r="L18" s="18"/>
      <c r="M18" s="18"/>
      <c r="N18" s="18"/>
      <c r="O18" s="18"/>
      <c r="P18" s="18"/>
      <c r="Q18" s="18"/>
    </row>
    <row r="19" spans="1:17" x14ac:dyDescent="0.25">
      <c r="A19" s="12" t="s">
        <v>15</v>
      </c>
      <c r="B19" s="19"/>
      <c r="C19" s="20"/>
      <c r="D19" s="20"/>
      <c r="E19" s="20"/>
      <c r="F19" s="20"/>
      <c r="G19" s="20"/>
      <c r="H19" s="20"/>
      <c r="I19" s="21"/>
      <c r="J19" s="21"/>
      <c r="K19" s="21"/>
      <c r="L19" s="21"/>
      <c r="M19" s="21"/>
      <c r="N19" s="21"/>
      <c r="O19" s="21"/>
      <c r="P19" s="21"/>
      <c r="Q19" s="22"/>
    </row>
    <row r="20" spans="1:17" x14ac:dyDescent="0.25">
      <c r="A20" s="13" t="s">
        <v>4</v>
      </c>
      <c r="B20" s="3"/>
      <c r="C20" s="3"/>
      <c r="D20" s="3"/>
      <c r="E20" s="3"/>
      <c r="F20" s="3"/>
      <c r="G20" s="3"/>
      <c r="H20" s="3"/>
      <c r="I20" s="4"/>
      <c r="J20" s="4"/>
      <c r="K20" s="4"/>
      <c r="L20" s="4"/>
      <c r="M20" s="4"/>
      <c r="N20" s="4"/>
      <c r="O20" s="4"/>
      <c r="P20" s="4"/>
      <c r="Q20" s="4"/>
    </row>
    <row r="21" spans="1:17" ht="30" x14ac:dyDescent="0.25">
      <c r="A21" s="13" t="s">
        <v>16</v>
      </c>
      <c r="B21" s="3"/>
      <c r="C21" s="3"/>
      <c r="D21" s="3"/>
      <c r="E21" s="3"/>
      <c r="F21" s="3"/>
      <c r="G21" s="3"/>
      <c r="H21" s="3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8" t="s">
        <v>41</v>
      </c>
      <c r="B22" s="19"/>
      <c r="C22" s="20"/>
      <c r="D22" s="20"/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1"/>
      <c r="P22" s="21"/>
      <c r="Q22" s="22"/>
    </row>
    <row r="23" spans="1:17" ht="30" x14ac:dyDescent="0.25">
      <c r="A23" s="13" t="s">
        <v>48</v>
      </c>
      <c r="B23" s="3"/>
      <c r="C23" s="3"/>
      <c r="D23" s="3"/>
      <c r="E23" s="3"/>
      <c r="F23" s="3"/>
      <c r="G23" s="3"/>
      <c r="H23" s="3"/>
      <c r="I23" s="4"/>
      <c r="J23" s="4"/>
      <c r="K23" s="4"/>
      <c r="L23" s="4"/>
      <c r="M23" s="4"/>
      <c r="N23" s="4"/>
      <c r="O23" s="4"/>
      <c r="P23" s="4"/>
      <c r="Q23" s="4"/>
    </row>
    <row r="24" spans="1:17" ht="45" x14ac:dyDescent="0.25">
      <c r="A24" s="13" t="s">
        <v>53</v>
      </c>
      <c r="B24" s="3"/>
      <c r="C24" s="3"/>
      <c r="D24" s="3"/>
      <c r="E24" s="3"/>
      <c r="F24" s="3"/>
      <c r="G24" s="3"/>
      <c r="H24" s="3"/>
      <c r="I24" s="4"/>
      <c r="J24" s="4"/>
      <c r="K24" s="4"/>
      <c r="L24" s="4"/>
      <c r="M24" s="4"/>
      <c r="N24" s="4"/>
      <c r="O24" s="4"/>
      <c r="P24" s="4"/>
      <c r="Q24" s="4"/>
    </row>
    <row r="25" spans="1:17" ht="30" x14ac:dyDescent="0.25">
      <c r="A25" s="13" t="s">
        <v>49</v>
      </c>
      <c r="B25" s="3"/>
      <c r="C25" s="3"/>
      <c r="D25" s="3"/>
      <c r="E25" s="3"/>
      <c r="F25" s="3"/>
      <c r="G25" s="3"/>
      <c r="H25" s="3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12" t="s">
        <v>46</v>
      </c>
      <c r="B26" s="19"/>
      <c r="C26" s="20"/>
      <c r="D26" s="20"/>
      <c r="E26" s="20"/>
      <c r="F26" s="20"/>
      <c r="G26" s="20"/>
      <c r="H26" s="20"/>
      <c r="I26" s="21"/>
      <c r="J26" s="21"/>
      <c r="K26" s="21"/>
      <c r="L26" s="21"/>
      <c r="M26" s="21"/>
      <c r="N26" s="21"/>
      <c r="O26" s="21"/>
      <c r="P26" s="21"/>
      <c r="Q26" s="22"/>
    </row>
    <row r="27" spans="1:17" ht="45" x14ac:dyDescent="0.25">
      <c r="A27" s="13" t="s">
        <v>54</v>
      </c>
      <c r="B27" s="3"/>
      <c r="C27" s="3"/>
      <c r="D27" s="3"/>
      <c r="E27" s="3"/>
      <c r="F27" s="3"/>
      <c r="G27" s="3"/>
      <c r="H27" s="3"/>
      <c r="I27" s="4"/>
      <c r="J27" s="4"/>
      <c r="K27" s="4"/>
      <c r="L27" s="4"/>
      <c r="M27" s="4"/>
      <c r="N27" s="4"/>
      <c r="O27" s="4"/>
      <c r="P27" s="4"/>
      <c r="Q27" s="4"/>
    </row>
    <row r="28" spans="1:17" ht="30" x14ac:dyDescent="0.25">
      <c r="A28" s="8" t="s">
        <v>55</v>
      </c>
      <c r="B28" s="17"/>
      <c r="C28" s="17"/>
      <c r="D28" s="17"/>
      <c r="E28" s="17"/>
      <c r="F28" s="17"/>
      <c r="G28" s="17"/>
      <c r="H28" s="17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45" x14ac:dyDescent="0.25">
      <c r="A29" s="8" t="s">
        <v>47</v>
      </c>
      <c r="B29" s="17"/>
      <c r="C29" s="17"/>
      <c r="D29" s="17"/>
      <c r="E29" s="17"/>
      <c r="F29" s="17"/>
      <c r="G29" s="17"/>
      <c r="H29" s="17"/>
      <c r="I29" s="18"/>
      <c r="J29" s="18"/>
      <c r="K29" s="18"/>
      <c r="L29" s="18"/>
      <c r="M29" s="18"/>
      <c r="N29" s="18"/>
      <c r="O29" s="18"/>
      <c r="P29" s="18"/>
      <c r="Q29" s="18"/>
    </row>
    <row r="30" spans="1:17" ht="30" x14ac:dyDescent="0.25">
      <c r="A30" s="8" t="s">
        <v>56</v>
      </c>
      <c r="B30" s="17"/>
      <c r="C30" s="17"/>
      <c r="D30" s="17"/>
      <c r="E30" s="17"/>
      <c r="F30" s="17"/>
      <c r="G30" s="17"/>
      <c r="H30" s="17"/>
      <c r="I30" s="18"/>
      <c r="J30" s="18"/>
      <c r="K30" s="18"/>
      <c r="L30" s="18"/>
      <c r="M30" s="18"/>
      <c r="N30" s="18"/>
      <c r="O30" s="18"/>
      <c r="P30" s="18"/>
      <c r="Q30" s="18"/>
    </row>
    <row r="34" spans="1:17" x14ac:dyDescent="0.25">
      <c r="B34" s="82" t="s">
        <v>8</v>
      </c>
      <c r="C34" s="83"/>
      <c r="D34" s="84"/>
      <c r="E34" s="82" t="s">
        <v>27</v>
      </c>
      <c r="F34" s="83"/>
      <c r="G34" s="84"/>
      <c r="H34" s="82" t="s">
        <v>10</v>
      </c>
      <c r="I34" s="83"/>
      <c r="J34" s="84"/>
      <c r="K34" s="51"/>
      <c r="L34" s="51"/>
      <c r="M34" s="51"/>
      <c r="N34" s="82" t="s">
        <v>11</v>
      </c>
      <c r="O34" s="83"/>
      <c r="P34" s="84"/>
    </row>
    <row r="35" spans="1:17" ht="60" x14ac:dyDescent="0.25">
      <c r="A35" s="1" t="s">
        <v>80</v>
      </c>
      <c r="B35" s="1" t="s">
        <v>19</v>
      </c>
      <c r="C35" s="1" t="s">
        <v>30</v>
      </c>
      <c r="D35" s="1" t="s">
        <v>23</v>
      </c>
      <c r="E35" s="1" t="s">
        <v>20</v>
      </c>
      <c r="F35" s="1" t="s">
        <v>31</v>
      </c>
      <c r="G35" s="1" t="s">
        <v>24</v>
      </c>
      <c r="H35" s="1" t="s">
        <v>21</v>
      </c>
      <c r="I35" s="1" t="s">
        <v>32</v>
      </c>
      <c r="J35" s="1" t="s">
        <v>25</v>
      </c>
      <c r="K35" s="1"/>
      <c r="L35" s="1"/>
      <c r="M35" s="1"/>
      <c r="N35" s="1" t="s">
        <v>22</v>
      </c>
      <c r="O35" s="1" t="s">
        <v>33</v>
      </c>
      <c r="P35" s="1" t="s">
        <v>26</v>
      </c>
      <c r="Q35" s="1" t="s">
        <v>34</v>
      </c>
    </row>
    <row r="36" spans="1:17" x14ac:dyDescent="0.25">
      <c r="A36" s="12" t="s">
        <v>51</v>
      </c>
      <c r="B36" s="19"/>
      <c r="C36" s="20"/>
      <c r="D36" s="20"/>
      <c r="E36" s="20"/>
      <c r="F36" s="20"/>
      <c r="G36" s="20"/>
      <c r="H36" s="20"/>
      <c r="I36" s="21"/>
      <c r="J36" s="21"/>
      <c r="K36" s="21"/>
      <c r="L36" s="21"/>
      <c r="M36" s="21"/>
      <c r="N36" s="21"/>
      <c r="O36" s="21"/>
      <c r="P36" s="21"/>
      <c r="Q36" s="22"/>
    </row>
    <row r="37" spans="1:17" x14ac:dyDescent="0.25">
      <c r="A37" s="13" t="s">
        <v>37</v>
      </c>
      <c r="B37" s="3"/>
      <c r="C37" s="3"/>
      <c r="D37" s="3"/>
      <c r="E37" s="3"/>
      <c r="F37" s="3"/>
      <c r="G37" s="3"/>
      <c r="H37" s="3"/>
      <c r="I37" s="4"/>
      <c r="J37" s="4"/>
      <c r="K37" s="4"/>
      <c r="L37" s="4"/>
      <c r="M37" s="4"/>
      <c r="N37" s="4"/>
      <c r="O37" s="4"/>
      <c r="P37" s="4"/>
      <c r="Q37" s="4"/>
    </row>
    <row r="38" spans="1:17" ht="30" x14ac:dyDescent="0.25">
      <c r="A38" s="13" t="s">
        <v>12</v>
      </c>
      <c r="B38" s="3"/>
      <c r="C38" s="3"/>
      <c r="D38" s="3"/>
      <c r="E38" s="3"/>
      <c r="F38" s="3"/>
      <c r="G38" s="3"/>
      <c r="H38" s="3"/>
      <c r="I38" s="4"/>
      <c r="J38" s="4"/>
      <c r="K38" s="4"/>
      <c r="L38" s="4"/>
      <c r="M38" s="4"/>
      <c r="N38" s="4"/>
      <c r="O38" s="4"/>
      <c r="P38" s="4"/>
      <c r="Q38" s="4"/>
    </row>
    <row r="39" spans="1:17" x14ac:dyDescent="0.25">
      <c r="A39" s="13" t="s">
        <v>38</v>
      </c>
      <c r="B39" s="3"/>
      <c r="C39" s="3"/>
      <c r="D39" s="3"/>
      <c r="E39" s="3"/>
      <c r="F39" s="3"/>
      <c r="G39" s="3"/>
      <c r="H39" s="3"/>
      <c r="I39" s="4"/>
      <c r="J39" s="4"/>
      <c r="K39" s="4"/>
      <c r="L39" s="4"/>
      <c r="M39" s="4"/>
      <c r="N39" s="4"/>
      <c r="O39" s="4"/>
      <c r="P39" s="4"/>
      <c r="Q39" s="4"/>
    </row>
    <row r="40" spans="1:17" ht="30" x14ac:dyDescent="0.25">
      <c r="A40" s="13" t="s">
        <v>39</v>
      </c>
      <c r="B40" s="3"/>
      <c r="C40" s="3"/>
      <c r="D40" s="3"/>
      <c r="E40" s="3"/>
      <c r="F40" s="3"/>
      <c r="G40" s="3"/>
      <c r="H40" s="3"/>
      <c r="I40" s="4"/>
      <c r="J40" s="4"/>
      <c r="K40" s="4"/>
      <c r="L40" s="4"/>
      <c r="M40" s="4"/>
      <c r="N40" s="4"/>
      <c r="O40" s="4"/>
      <c r="P40" s="4"/>
      <c r="Q40" s="4"/>
    </row>
    <row r="41" spans="1:17" ht="30" x14ac:dyDescent="0.25">
      <c r="A41" s="13" t="s">
        <v>40</v>
      </c>
      <c r="B41" s="3"/>
      <c r="C41" s="3"/>
      <c r="D41" s="3"/>
      <c r="E41" s="3"/>
      <c r="F41" s="3"/>
      <c r="G41" s="3"/>
      <c r="H41" s="3"/>
      <c r="I41" s="4"/>
      <c r="J41" s="4"/>
      <c r="K41" s="4"/>
      <c r="L41" s="4"/>
      <c r="M41" s="4"/>
      <c r="N41" s="4"/>
      <c r="O41" s="4"/>
      <c r="P41" s="4"/>
      <c r="Q41" s="4"/>
    </row>
    <row r="42" spans="1:17" ht="30" x14ac:dyDescent="0.25">
      <c r="A42" s="13" t="s">
        <v>14</v>
      </c>
      <c r="B42" s="3"/>
      <c r="C42" s="3"/>
      <c r="D42" s="3"/>
      <c r="E42" s="3"/>
      <c r="F42" s="3"/>
      <c r="G42" s="3"/>
      <c r="H42" s="3"/>
      <c r="I42" s="4"/>
      <c r="J42" s="4"/>
      <c r="K42" s="4"/>
      <c r="L42" s="4"/>
      <c r="M42" s="4"/>
      <c r="N42" s="4"/>
      <c r="O42" s="4"/>
      <c r="P42" s="4"/>
      <c r="Q42" s="4"/>
    </row>
    <row r="43" spans="1:17" x14ac:dyDescent="0.25">
      <c r="A43" s="8" t="s">
        <v>52</v>
      </c>
      <c r="B43" s="17"/>
      <c r="C43" s="17"/>
      <c r="D43" s="17"/>
      <c r="E43" s="17"/>
      <c r="F43" s="17"/>
      <c r="G43" s="17"/>
      <c r="H43" s="17"/>
      <c r="I43" s="18"/>
      <c r="J43" s="18"/>
      <c r="K43" s="18"/>
      <c r="L43" s="18"/>
      <c r="M43" s="18"/>
      <c r="N43" s="18"/>
      <c r="O43" s="18"/>
      <c r="P43" s="18"/>
      <c r="Q43" s="18"/>
    </row>
    <row r="44" spans="1:17" ht="30" x14ac:dyDescent="0.25">
      <c r="A44" s="8" t="s">
        <v>13</v>
      </c>
      <c r="B44" s="17"/>
      <c r="C44" s="17"/>
      <c r="D44" s="17"/>
      <c r="E44" s="17"/>
      <c r="F44" s="17"/>
      <c r="G44" s="17"/>
      <c r="H44" s="17"/>
      <c r="I44" s="18"/>
      <c r="J44" s="18"/>
      <c r="K44" s="18"/>
      <c r="L44" s="18"/>
      <c r="M44" s="18"/>
      <c r="N44" s="18"/>
      <c r="O44" s="18"/>
      <c r="P44" s="18"/>
      <c r="Q44" s="18"/>
    </row>
    <row r="45" spans="1:17" x14ac:dyDescent="0.25">
      <c r="A45" s="12" t="s">
        <v>15</v>
      </c>
      <c r="B45" s="19"/>
      <c r="C45" s="20"/>
      <c r="D45" s="20"/>
      <c r="E45" s="20"/>
      <c r="F45" s="20"/>
      <c r="G45" s="20"/>
      <c r="H45" s="20"/>
      <c r="I45" s="21"/>
      <c r="J45" s="21"/>
      <c r="K45" s="21"/>
      <c r="L45" s="21"/>
      <c r="M45" s="21"/>
      <c r="N45" s="21"/>
      <c r="O45" s="21"/>
      <c r="P45" s="21"/>
      <c r="Q45" s="22"/>
    </row>
    <row r="46" spans="1:17" x14ac:dyDescent="0.25">
      <c r="A46" s="13" t="s">
        <v>4</v>
      </c>
      <c r="B46" s="3"/>
      <c r="C46" s="3"/>
      <c r="D46" s="3"/>
      <c r="E46" s="3"/>
      <c r="F46" s="3"/>
      <c r="G46" s="3"/>
      <c r="H46" s="3"/>
      <c r="I46" s="4"/>
      <c r="J46" s="4"/>
      <c r="K46" s="4"/>
      <c r="L46" s="4"/>
      <c r="M46" s="4"/>
      <c r="N46" s="4"/>
      <c r="O46" s="4"/>
      <c r="P46" s="4"/>
      <c r="Q46" s="4"/>
    </row>
    <row r="47" spans="1:17" ht="30" x14ac:dyDescent="0.25">
      <c r="A47" s="13" t="s">
        <v>16</v>
      </c>
      <c r="B47" s="3"/>
      <c r="C47" s="3"/>
      <c r="D47" s="3"/>
      <c r="E47" s="3"/>
      <c r="F47" s="3"/>
      <c r="G47" s="3"/>
      <c r="H47" s="3"/>
      <c r="I47" s="4"/>
      <c r="J47" s="4"/>
      <c r="K47" s="4"/>
      <c r="L47" s="4"/>
      <c r="M47" s="4"/>
      <c r="N47" s="4"/>
      <c r="O47" s="4"/>
      <c r="P47" s="4"/>
      <c r="Q47" s="4"/>
    </row>
    <row r="48" spans="1:17" x14ac:dyDescent="0.25">
      <c r="A48" s="8" t="s">
        <v>41</v>
      </c>
      <c r="B48" s="19"/>
      <c r="C48" s="20"/>
      <c r="D48" s="20"/>
      <c r="E48" s="20"/>
      <c r="F48" s="20"/>
      <c r="G48" s="20"/>
      <c r="H48" s="20"/>
      <c r="I48" s="21"/>
      <c r="J48" s="21"/>
      <c r="K48" s="21"/>
      <c r="L48" s="21"/>
      <c r="M48" s="21"/>
      <c r="N48" s="21"/>
      <c r="O48" s="21"/>
      <c r="P48" s="21"/>
      <c r="Q48" s="22"/>
    </row>
    <row r="49" spans="1:17" ht="30" x14ac:dyDescent="0.25">
      <c r="A49" s="13" t="s">
        <v>48</v>
      </c>
      <c r="B49" s="3"/>
      <c r="C49" s="3"/>
      <c r="D49" s="3"/>
      <c r="E49" s="3"/>
      <c r="F49" s="3"/>
      <c r="G49" s="3"/>
      <c r="H49" s="3"/>
      <c r="I49" s="4"/>
      <c r="J49" s="4"/>
      <c r="K49" s="4"/>
      <c r="L49" s="4"/>
      <c r="M49" s="4"/>
      <c r="N49" s="4"/>
      <c r="O49" s="4"/>
      <c r="P49" s="4"/>
      <c r="Q49" s="4"/>
    </row>
    <row r="50" spans="1:17" ht="45" x14ac:dyDescent="0.25">
      <c r="A50" s="13" t="s">
        <v>53</v>
      </c>
      <c r="B50" s="3"/>
      <c r="C50" s="3"/>
      <c r="D50" s="3"/>
      <c r="E50" s="3"/>
      <c r="F50" s="3"/>
      <c r="G50" s="3"/>
      <c r="H50" s="3"/>
      <c r="I50" s="4"/>
      <c r="J50" s="4"/>
      <c r="K50" s="4"/>
      <c r="L50" s="4"/>
      <c r="M50" s="4"/>
      <c r="N50" s="4"/>
      <c r="O50" s="4"/>
      <c r="P50" s="4"/>
      <c r="Q50" s="4"/>
    </row>
    <row r="51" spans="1:17" ht="30" x14ac:dyDescent="0.25">
      <c r="A51" s="13" t="s">
        <v>49</v>
      </c>
      <c r="B51" s="3"/>
      <c r="C51" s="3"/>
      <c r="D51" s="3"/>
      <c r="E51" s="3"/>
      <c r="F51" s="3"/>
      <c r="G51" s="3"/>
      <c r="H51" s="3"/>
      <c r="I51" s="4"/>
      <c r="J51" s="4"/>
      <c r="K51" s="4"/>
      <c r="L51" s="4"/>
      <c r="M51" s="4"/>
      <c r="N51" s="4"/>
      <c r="O51" s="4"/>
      <c r="P51" s="4"/>
      <c r="Q51" s="4"/>
    </row>
    <row r="52" spans="1:17" x14ac:dyDescent="0.25">
      <c r="A52" s="12" t="s">
        <v>46</v>
      </c>
      <c r="B52" s="19"/>
      <c r="C52" s="20"/>
      <c r="D52" s="20"/>
      <c r="E52" s="20"/>
      <c r="F52" s="20"/>
      <c r="G52" s="20"/>
      <c r="H52" s="20"/>
      <c r="I52" s="21"/>
      <c r="J52" s="21"/>
      <c r="K52" s="21"/>
      <c r="L52" s="21"/>
      <c r="M52" s="21"/>
      <c r="N52" s="21"/>
      <c r="O52" s="21"/>
      <c r="P52" s="21"/>
      <c r="Q52" s="22"/>
    </row>
    <row r="53" spans="1:17" ht="45" x14ac:dyDescent="0.25">
      <c r="A53" s="13" t="s">
        <v>54</v>
      </c>
      <c r="B53" s="3"/>
      <c r="C53" s="3"/>
      <c r="D53" s="3"/>
      <c r="E53" s="3"/>
      <c r="F53" s="3"/>
      <c r="G53" s="3"/>
      <c r="H53" s="3"/>
      <c r="I53" s="4"/>
      <c r="J53" s="4"/>
      <c r="K53" s="4"/>
      <c r="L53" s="4"/>
      <c r="M53" s="4"/>
      <c r="N53" s="4"/>
      <c r="O53" s="4"/>
      <c r="P53" s="4"/>
      <c r="Q53" s="4"/>
    </row>
    <row r="54" spans="1:17" ht="30" x14ac:dyDescent="0.25">
      <c r="A54" s="8" t="s">
        <v>55</v>
      </c>
      <c r="B54" s="17"/>
      <c r="C54" s="17"/>
      <c r="D54" s="17"/>
      <c r="E54" s="17"/>
      <c r="F54" s="17"/>
      <c r="G54" s="17"/>
      <c r="H54" s="17"/>
      <c r="I54" s="18"/>
      <c r="J54" s="18"/>
      <c r="K54" s="18"/>
      <c r="L54" s="18"/>
      <c r="M54" s="18"/>
      <c r="N54" s="18"/>
      <c r="O54" s="18"/>
      <c r="P54" s="18"/>
      <c r="Q54" s="18"/>
    </row>
    <row r="55" spans="1:17" ht="45" x14ac:dyDescent="0.25">
      <c r="A55" s="8" t="s">
        <v>47</v>
      </c>
      <c r="B55" s="17"/>
      <c r="C55" s="17"/>
      <c r="D55" s="17"/>
      <c r="E55" s="17"/>
      <c r="F55" s="17"/>
      <c r="G55" s="17"/>
      <c r="H55" s="17"/>
      <c r="I55" s="18"/>
      <c r="J55" s="18"/>
      <c r="K55" s="18"/>
      <c r="L55" s="18"/>
      <c r="M55" s="18"/>
      <c r="N55" s="18"/>
      <c r="O55" s="18"/>
      <c r="P55" s="18"/>
      <c r="Q55" s="18"/>
    </row>
    <row r="56" spans="1:17" ht="30" x14ac:dyDescent="0.25">
      <c r="A56" s="8" t="s">
        <v>56</v>
      </c>
      <c r="B56" s="17"/>
      <c r="C56" s="17"/>
      <c r="D56" s="17"/>
      <c r="E56" s="17"/>
      <c r="F56" s="17"/>
      <c r="G56" s="17"/>
      <c r="H56" s="17"/>
      <c r="I56" s="18"/>
      <c r="J56" s="18"/>
      <c r="K56" s="18"/>
      <c r="L56" s="18"/>
      <c r="M56" s="18"/>
      <c r="N56" s="18"/>
      <c r="O56" s="18"/>
      <c r="P56" s="18"/>
      <c r="Q56" s="18"/>
    </row>
  </sheetData>
  <mergeCells count="9">
    <mergeCell ref="B8:D8"/>
    <mergeCell ref="E8:G8"/>
    <mergeCell ref="H8:J8"/>
    <mergeCell ref="N8:P8"/>
    <mergeCell ref="B34:D34"/>
    <mergeCell ref="E34:G34"/>
    <mergeCell ref="H34:J34"/>
    <mergeCell ref="N34:P34"/>
    <mergeCell ref="K8:M8"/>
  </mergeCells>
  <pageMargins left="0.7" right="0.7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Résumé</vt:lpstr>
      <vt:lpstr>Détails</vt:lpstr>
      <vt:lpstr>Coûts Horaires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RIVIERE Emmanuel</dc:creator>
  <cp:lastModifiedBy>RIVIERE Emmanuel</cp:lastModifiedBy>
  <cp:lastPrinted>2025-09-12T06:06:12Z</cp:lastPrinted>
  <dcterms:created xsi:type="dcterms:W3CDTF">2025-02-24T04:57:47Z</dcterms:created>
  <dcterms:modified xsi:type="dcterms:W3CDTF">2025-09-12T06:08:14Z</dcterms:modified>
</cp:coreProperties>
</file>